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Общий 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<sst xmlns="http://schemas.openxmlformats.org/spreadsheetml/2006/main" count="34" uniqueCount="33">
  <si>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</si>
  <si>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</si>
  <si>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</si>
  <si>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</si>
  <si>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</si>
  <si>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</si>
  <si>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</si>
  <si>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</si>
  <si>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</si>
  <si>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</si>
  <si>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</si>
  <si>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</si>
  <si>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Стоимость тепловой энергии 1 Гкал, рубли</t>
  </si>
  <si>
    <t xml:space="preserve"> </t>
  </si>
  <si>
    <t>жилым комплексом по  Ленинскому проспект д. 1</t>
  </si>
  <si>
    <t>Стоимость подогрева холодной воды для нужд ГВС по пост. Главы го Химки, Гкал</t>
  </si>
  <si>
    <r>
      <t>SA-94/3                   № 027871 (</t>
    </r>
    <r>
      <rPr>
        <b/>
        <sz val="9"/>
        <rFont val="Times New Roman"/>
        <family val="1"/>
      </rPr>
      <t>поверка до 27.09.2024 г)</t>
    </r>
  </si>
  <si>
    <t>МЖК</t>
  </si>
  <si>
    <t>кв.м.</t>
  </si>
  <si>
    <t>Гкал</t>
  </si>
  <si>
    <t xml:space="preserve">кВт/час ЦТП и Насосная </t>
  </si>
  <si>
    <t>Размер платы, Рубли/кв.м.</t>
  </si>
  <si>
    <t>Корпус 1-3</t>
  </si>
  <si>
    <t>Подогрев холодной воды для нужд горячего водоснабжения (норматив), Гкал</t>
  </si>
  <si>
    <t>чел</t>
  </si>
  <si>
    <t>Подогрев холодной воды для нужд горячего водоснабжения (ИПУ), Гкал</t>
  </si>
  <si>
    <t>куб</t>
  </si>
  <si>
    <t>Подогрев холодной воды для нужд горячего водоснабжения (ОДН), Гкал</t>
  </si>
  <si>
    <r>
      <t xml:space="preserve">Тепловая энергия возмещаемая по коммунальной услуге отопление                                 </t>
    </r>
    <r>
      <rPr>
        <b/>
        <sz val="10"/>
        <color indexed="10"/>
        <rFont val="Times New Roman"/>
        <family val="1"/>
      </rPr>
      <t>корпуса 4 (вентиляция),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Гкал</t>
    </r>
  </si>
  <si>
    <r>
      <t xml:space="preserve">Тепловая энергия возмещаемая по коммунальной услуге отопление                               </t>
    </r>
    <r>
      <rPr>
        <b/>
        <sz val="10"/>
        <color indexed="10"/>
        <rFont val="Times New Roman"/>
        <family val="1"/>
      </rPr>
      <t>корпусов</t>
    </r>
    <r>
      <rPr>
        <b/>
        <sz val="10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1-3</t>
    </r>
    <r>
      <rPr>
        <sz val="10"/>
        <rFont val="Times New Roman"/>
        <family val="1"/>
      </rPr>
      <t>, Гкал</t>
    </r>
  </si>
  <si>
    <t>тариф с 01.07.2022г</t>
  </si>
  <si>
    <t>по потреблению тепла (Гкал) за октябрь 2022 г.</t>
  </si>
  <si>
    <t>(Qт/с+QТош) 56,643 ср.с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</si>
</sst>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_-* #,##0_р_._-;\-* #,##0_р_._-;_-* &quot;-&quot;??_р_._-;_-@_-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_р_._-;\-* #,##0.00000_р_._-;_-* &quot;-&quot;???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_-* #,##0.00000\ _₽_-;\-* #,##0.00000\ _₽_-;_-* &quot;-&quot;?????\ _₽_-;_-@_-"/>
    <numFmt numFmtId="191" formatCode="_-* #,##0.000\ _₽_-;\-* #,##0.000\ _₽_-;_-* &quot;-&quot;???\ _₽_-;_-@_-"/>
    <numFmt numFmtId="192" formatCode="_(* #,##0.00_);_(* \(#,##0.00\);_(* &quot;-&quot;??_);_(@_)"/>
    <numFmt numFmtId="193" formatCode="0.00000000"/>
    <numFmt numFmtId="194" formatCode="_-* #,##0.0000\ _₽_-;\-* #,##0.0000\ _₽_-;_-* &quot;-&quot;????\ _₽_-;_-@_-"/>
    <numFmt numFmtId="195" formatCode="_-* #,##0.000\ _₽_-;\-* #,##0.000\ _₽_-;_-* &quot;-&quot;????\ _₽_-;_-@_-"/>
    <numFmt numFmtId="196" formatCode="_-* #,##0.00\ _₽_-;\-* #,##0.00\ _₽_-;_-* &quot;-&quot;????\ _₽_-;_-@_-"/>
    <numFmt numFmtId="197" formatCode="_(* #,##0.0_);_(* \(#,##0.0\);_(* &quot;-&quot;??_);_(@_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0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i/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171" fontId="4" fillId="0" borderId="0" xfId="60" applyFont="1" applyAlignment="1">
      <alignment wrapText="1"/>
    </xf>
    <xf numFmtId="0" fontId="6" fillId="0" borderId="0" xfId="0" applyFont="1" applyAlignment="1">
      <alignment horizontal="left" wrapText="1"/>
    </xf>
    <xf numFmtId="171" fontId="6" fillId="0" borderId="0" xfId="0" applyNumberFormat="1" applyFont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left" vertical="center" wrapText="1"/>
    </xf>
    <xf numFmtId="171" fontId="57" fillId="0" borderId="0" xfId="0" applyNumberFormat="1" applyFont="1" applyAlignment="1">
      <alignment/>
    </xf>
    <xf numFmtId="0" fontId="10" fillId="0" borderId="10" xfId="0" applyFont="1" applyBorder="1" applyAlignment="1">
      <alignment horizontal="left" vertical="center" wrapText="1"/>
    </xf>
    <xf numFmtId="0" fontId="57" fillId="0" borderId="0" xfId="0" applyFont="1" applyBorder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2" fontId="11" fillId="34" borderId="10" xfId="0" applyNumberFormat="1" applyFont="1" applyFill="1" applyBorder="1" applyAlignment="1">
      <alignment horizontal="right" vertical="center" wrapText="1"/>
    </xf>
    <xf numFmtId="178" fontId="2" fillId="34" borderId="12" xfId="0" applyNumberFormat="1" applyFont="1" applyFill="1" applyBorder="1" applyAlignment="1">
      <alignment horizontal="center" vertical="center" wrapText="1"/>
    </xf>
    <xf numFmtId="171" fontId="4" fillId="33" borderId="10" xfId="60" applyNumberFormat="1" applyFont="1" applyFill="1" applyBorder="1" applyAlignment="1">
      <alignment horizontal="right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2" fontId="14" fillId="34" borderId="14" xfId="0" applyNumberFormat="1" applyFont="1" applyFill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center" wrapText="1"/>
    </xf>
    <xf numFmtId="171" fontId="60" fillId="0" borderId="18" xfId="0" applyNumberFormat="1" applyFont="1" applyBorder="1" applyAlignment="1">
      <alignment horizontal="right" vertical="center" wrapText="1"/>
    </xf>
    <xf numFmtId="0" fontId="61" fillId="0" borderId="15" xfId="0" applyFont="1" applyBorder="1" applyAlignment="1">
      <alignment horizontal="center" vertical="center" wrapText="1"/>
    </xf>
    <xf numFmtId="176" fontId="60" fillId="0" borderId="18" xfId="60" applyNumberFormat="1" applyFont="1" applyBorder="1" applyAlignment="1">
      <alignment horizontal="right" vertical="center" wrapText="1"/>
    </xf>
    <xf numFmtId="171" fontId="13" fillId="0" borderId="0" xfId="0" applyNumberFormat="1" applyFont="1" applyBorder="1" applyAlignment="1">
      <alignment horizontal="center" vertical="center" wrapText="1"/>
    </xf>
    <xf numFmtId="171" fontId="6" fillId="0" borderId="0" xfId="0" applyNumberFormat="1" applyFont="1" applyBorder="1" applyAlignment="1">
      <alignment horizontal="center" vertical="center" wrapText="1"/>
    </xf>
    <xf numFmtId="171" fontId="2" fillId="0" borderId="13" xfId="60" applyFont="1" applyBorder="1" applyAlignment="1">
      <alignment horizontal="right" vertical="center" wrapText="1"/>
    </xf>
    <xf numFmtId="171" fontId="2" fillId="35" borderId="13" xfId="60" applyFont="1" applyFill="1" applyBorder="1" applyAlignment="1">
      <alignment horizontal="right" vertical="center" wrapText="1"/>
    </xf>
    <xf numFmtId="171" fontId="11" fillId="36" borderId="19" xfId="62" applyFont="1" applyFill="1" applyBorder="1" applyAlignment="1">
      <alignment vertical="center"/>
    </xf>
    <xf numFmtId="171" fontId="11" fillId="36" borderId="20" xfId="62" applyFont="1" applyFill="1" applyBorder="1" applyAlignment="1">
      <alignment vertical="center"/>
    </xf>
    <xf numFmtId="171" fontId="11" fillId="36" borderId="21" xfId="62" applyFont="1" applyFill="1" applyBorder="1" applyAlignment="1">
      <alignment vertical="center"/>
    </xf>
    <xf numFmtId="0" fontId="57" fillId="36" borderId="0" xfId="0" applyFont="1" applyFill="1" applyAlignment="1">
      <alignment/>
    </xf>
    <xf numFmtId="171" fontId="11" fillId="36" borderId="13" xfId="62" applyFont="1" applyFill="1" applyBorder="1" applyAlignment="1">
      <alignment vertical="center"/>
    </xf>
    <xf numFmtId="171" fontId="11" fillId="36" borderId="10" xfId="62" applyFont="1" applyFill="1" applyBorder="1" applyAlignment="1">
      <alignment vertical="center"/>
    </xf>
    <xf numFmtId="175" fontId="57" fillId="0" borderId="0" xfId="60" applyNumberFormat="1" applyFont="1" applyAlignment="1">
      <alignment/>
    </xf>
    <xf numFmtId="171" fontId="57" fillId="0" borderId="0" xfId="60" applyFont="1" applyAlignment="1">
      <alignment/>
    </xf>
    <xf numFmtId="171" fontId="57" fillId="0" borderId="0" xfId="0" applyNumberFormat="1" applyFont="1" applyAlignment="1">
      <alignment/>
    </xf>
    <xf numFmtId="0" fontId="11" fillId="0" borderId="13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 wrapText="1"/>
    </xf>
    <xf numFmtId="0" fontId="3" fillId="32" borderId="24" xfId="0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 indent="1"/>
    </xf>
    <xf numFmtId="0" fontId="4" fillId="0" borderId="17" xfId="0" applyFont="1" applyBorder="1" applyAlignment="1">
      <alignment horizontal="left" vertical="center" wrapText="1" indent="1"/>
    </xf>
    <xf numFmtId="0" fontId="4" fillId="0" borderId="13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/>
    </xf>
    <xf numFmtId="0" fontId="8" fillId="0" borderId="16" xfId="0" applyFont="1" applyBorder="1" applyAlignment="1">
      <alignment horizontal="left" wrapText="1"/>
    </xf>
    <xf numFmtId="0" fontId="8" fillId="0" borderId="17" xfId="0" applyFont="1" applyBorder="1" applyAlignment="1">
      <alignment horizontal="left" wrapText="1"/>
    </xf>
    <xf numFmtId="0" fontId="8" fillId="0" borderId="25" xfId="0" applyFont="1" applyBorder="1" applyAlignment="1">
      <alignment horizontal="left" wrapText="1"/>
    </xf>
    <xf numFmtId="0" fontId="2" fillId="36" borderId="26" xfId="0" applyFont="1" applyFill="1" applyBorder="1" applyAlignment="1">
      <alignment horizontal="left" vertical="center" wrapText="1"/>
    </xf>
    <xf numFmtId="0" fontId="2" fillId="36" borderId="27" xfId="0" applyFont="1" applyFill="1" applyBorder="1" applyAlignment="1">
      <alignment horizontal="left" vertical="center" wrapText="1"/>
    </xf>
    <xf numFmtId="0" fontId="2" fillId="36" borderId="16" xfId="0" applyFont="1" applyFill="1" applyBorder="1" applyAlignment="1">
      <alignment horizontal="left" vertical="center" wrapText="1"/>
    </xf>
    <xf numFmtId="0" fontId="2" fillId="36" borderId="17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185" fontId="14" fillId="35" borderId="16" xfId="0" applyNumberFormat="1" applyFont="1" applyFill="1" applyBorder="1" applyAlignment="1">
      <alignment horizontal="center" vertical="center"/>
    </xf>
    <xf numFmtId="185" fontId="14" fillId="35" borderId="13" xfId="0" applyNumberFormat="1" applyFont="1" applyFill="1" applyBorder="1" applyAlignment="1">
      <alignment horizontal="center" vertical="center"/>
    </xf>
    <xf numFmtId="171" fontId="17" fillId="34" borderId="28" xfId="62" applyNumberFormat="1" applyFont="1" applyFill="1" applyBorder="1" applyAlignment="1">
      <alignment horizontal="center" vertical="center"/>
    </xf>
    <xf numFmtId="171" fontId="17" fillId="34" borderId="14" xfId="62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M48"/>
  <sheetViews>
    <sheetView tabSelected="1" zoomScalePageLayoutView="0" workbookViewId="0" topLeftCell="A1">
      <selection activeCell="F18" sqref="F18:G18"/>
    </sheetView>
  </sheetViews>
  <sheetFormatPr defaultColWidth="9.140625" defaultRowHeight="15"/>
  <cols>
    <col min="1" max="1" width="16.421875" style="6" customWidth="1"/>
    <col min="2" max="2" width="21.28125" style="6" customWidth="1"/>
    <col min="3" max="3" width="17.00390625" style="6" customWidth="1"/>
    <col min="4" max="4" width="12.140625" style="6" customWidth="1"/>
    <col min="5" max="5" width="13.140625" style="6" customWidth="1"/>
    <col min="6" max="6" width="12.140625" style="6" customWidth="1"/>
    <col min="7" max="7" width="23.421875" style="6" customWidth="1"/>
    <col min="8" max="8" width="15.421875" style="6" bestFit="1" customWidth="1"/>
    <col min="9" max="9" width="9.140625" style="6" customWidth="1"/>
    <col min="10" max="10" width="15.421875" style="6" bestFit="1" customWidth="1"/>
    <col min="11" max="16384" width="9.140625" style="6" customWidth="1"/>
  </cols>
  <sheetData>
    <row r="1" spans="1:7" ht="26.25" customHeight="1">
      <c r="A1" s="42" t="s">
        <v>0</v>
      </c>
      <c r="B1" s="42"/>
      <c r="C1" s="42"/>
      <c r="D1" s="42"/>
      <c r="E1" s="42"/>
      <c r="F1" s="42"/>
      <c r="G1" s="42"/>
    </row>
    <row r="2" spans="1:7" ht="23.25" customHeight="1">
      <c r="A2" s="43" t="s">
        <v>31</v>
      </c>
      <c r="B2" s="43"/>
      <c r="C2" s="43"/>
      <c r="D2" s="43"/>
      <c r="E2" s="43"/>
      <c r="F2" s="43"/>
      <c r="G2" s="43"/>
    </row>
    <row r="3" spans="1:7" ht="25.5" customHeight="1" thickBot="1">
      <c r="A3" s="44" t="s">
        <v>14</v>
      </c>
      <c r="B3" s="44"/>
      <c r="C3" s="44"/>
      <c r="D3" s="44"/>
      <c r="E3" s="44"/>
      <c r="F3" s="44"/>
      <c r="G3" s="44"/>
    </row>
    <row r="4" spans="1:13" ht="22.5" customHeight="1" thickBot="1">
      <c r="A4" s="45" t="s">
        <v>1</v>
      </c>
      <c r="B4" s="47" t="s">
        <v>2</v>
      </c>
      <c r="C4" s="49" t="s">
        <v>3</v>
      </c>
      <c r="D4" s="50"/>
      <c r="E4" s="49" t="s">
        <v>4</v>
      </c>
      <c r="F4" s="50"/>
      <c r="G4" s="47" t="s">
        <v>5</v>
      </c>
      <c r="H4" s="7"/>
      <c r="I4" s="7"/>
      <c r="J4" s="7"/>
      <c r="K4" s="7"/>
      <c r="L4" s="7"/>
      <c r="M4" s="7"/>
    </row>
    <row r="5" spans="1:13" ht="21.75" customHeight="1" thickBot="1">
      <c r="A5" s="46"/>
      <c r="B5" s="48"/>
      <c r="C5" s="11" t="s">
        <v>6</v>
      </c>
      <c r="D5" s="11" t="s">
        <v>7</v>
      </c>
      <c r="E5" s="11" t="s">
        <v>8</v>
      </c>
      <c r="F5" s="12" t="s">
        <v>9</v>
      </c>
      <c r="G5" s="48"/>
      <c r="H5" s="7"/>
      <c r="I5" s="7"/>
      <c r="J5" s="7"/>
      <c r="K5" s="7"/>
      <c r="L5" s="7"/>
      <c r="M5" s="7"/>
    </row>
    <row r="6" spans="1:8" ht="67.5" customHeight="1" thickBot="1">
      <c r="A6" s="5" t="s">
        <v>16</v>
      </c>
      <c r="B6" s="4" t="s">
        <v>10</v>
      </c>
      <c r="C6" s="41"/>
      <c r="D6" s="17">
        <v>77398.97</v>
      </c>
      <c r="E6" s="13">
        <v>494.496</v>
      </c>
      <c r="F6" s="14">
        <f>E6+56.643</f>
        <v>551.139</v>
      </c>
      <c r="G6" s="15" t="s">
        <v>32</v>
      </c>
      <c r="H6" s="8"/>
    </row>
    <row r="7" spans="1:8" ht="19.5" customHeight="1" thickBot="1">
      <c r="A7" s="51" t="s">
        <v>11</v>
      </c>
      <c r="B7" s="52"/>
      <c r="C7" s="52"/>
      <c r="D7" s="52"/>
      <c r="E7" s="53"/>
      <c r="F7" s="16">
        <f>F6</f>
        <v>551.139</v>
      </c>
      <c r="G7" s="9"/>
      <c r="H7" s="8"/>
    </row>
    <row r="8" spans="1:7" ht="15.75" thickBot="1">
      <c r="A8" s="54" t="s">
        <v>13</v>
      </c>
      <c r="B8" s="54"/>
      <c r="C8" s="54"/>
      <c r="D8" s="54"/>
      <c r="E8" s="54"/>
      <c r="F8" s="54"/>
      <c r="G8" s="54"/>
    </row>
    <row r="9" spans="1:7" ht="16.5" thickBot="1">
      <c r="A9" s="23" t="s">
        <v>12</v>
      </c>
      <c r="B9" s="24"/>
      <c r="C9" s="24"/>
      <c r="D9" s="24"/>
      <c r="E9" s="24"/>
      <c r="F9" s="25">
        <v>2615.12</v>
      </c>
      <c r="G9" s="22" t="s">
        <v>30</v>
      </c>
    </row>
    <row r="10" spans="1:8" ht="32.25" customHeight="1" thickBot="1">
      <c r="A10" s="55" t="s">
        <v>15</v>
      </c>
      <c r="B10" s="56"/>
      <c r="C10" s="56"/>
      <c r="D10" s="56"/>
      <c r="E10" s="57"/>
      <c r="F10" s="27">
        <v>0.051</v>
      </c>
      <c r="G10" s="26"/>
      <c r="H10" s="8"/>
    </row>
    <row r="11" spans="1:8" s="35" customFormat="1" ht="36.75" customHeight="1" thickBot="1">
      <c r="A11" s="58" t="s">
        <v>23</v>
      </c>
      <c r="B11" s="59"/>
      <c r="C11" s="59"/>
      <c r="D11" s="59"/>
      <c r="E11" s="59"/>
      <c r="F11" s="32">
        <f>G11*0.051*3.23</f>
        <v>31.79289</v>
      </c>
      <c r="G11" s="33">
        <v>193</v>
      </c>
      <c r="H11" s="34" t="s">
        <v>24</v>
      </c>
    </row>
    <row r="12" spans="1:8" s="35" customFormat="1" ht="33.75" customHeight="1" thickBot="1">
      <c r="A12" s="58" t="s">
        <v>25</v>
      </c>
      <c r="B12" s="59"/>
      <c r="C12" s="59"/>
      <c r="D12" s="59"/>
      <c r="E12" s="59"/>
      <c r="F12" s="32">
        <f>G12*F10</f>
        <v>69.768</v>
      </c>
      <c r="G12" s="33">
        <v>1368</v>
      </c>
      <c r="H12" s="34" t="s">
        <v>26</v>
      </c>
    </row>
    <row r="13" spans="1:8" s="35" customFormat="1" ht="24.75" customHeight="1" thickBot="1">
      <c r="A13" s="60" t="s">
        <v>27</v>
      </c>
      <c r="B13" s="61"/>
      <c r="C13" s="61"/>
      <c r="D13" s="61"/>
      <c r="E13" s="61"/>
      <c r="F13" s="36">
        <f>G13*F10</f>
        <v>1.734</v>
      </c>
      <c r="G13" s="36">
        <v>34</v>
      </c>
      <c r="H13" s="37" t="s">
        <v>26</v>
      </c>
    </row>
    <row r="14" spans="1:8" ht="31.5" customHeight="1" thickBot="1">
      <c r="A14" s="62" t="s">
        <v>28</v>
      </c>
      <c r="B14" s="63"/>
      <c r="C14" s="63"/>
      <c r="D14" s="63"/>
      <c r="E14" s="63"/>
      <c r="F14" s="30"/>
      <c r="G14" s="28"/>
      <c r="H14" s="8"/>
    </row>
    <row r="15" spans="1:7" ht="36.75" customHeight="1" thickBot="1">
      <c r="A15" s="62" t="s">
        <v>29</v>
      </c>
      <c r="B15" s="63"/>
      <c r="C15" s="63"/>
      <c r="D15" s="63"/>
      <c r="E15" s="63"/>
      <c r="F15" s="31">
        <f>F6-F11-F12-F13-F14</f>
        <v>447.84410999999994</v>
      </c>
      <c r="G15" s="29"/>
    </row>
    <row r="16" spans="1:7" ht="21.75" customHeight="1" thickBot="1">
      <c r="A16" s="2"/>
      <c r="B16" s="2"/>
      <c r="C16" s="2"/>
      <c r="D16" s="2"/>
      <c r="E16" s="2"/>
      <c r="F16" s="1"/>
      <c r="G16" s="3"/>
    </row>
    <row r="17" spans="1:7" ht="28.5" customHeight="1" thickBot="1">
      <c r="A17" s="18" t="s">
        <v>17</v>
      </c>
      <c r="B17" s="18" t="s">
        <v>18</v>
      </c>
      <c r="C17" s="19" t="s">
        <v>19</v>
      </c>
      <c r="D17" s="64" t="s">
        <v>20</v>
      </c>
      <c r="E17" s="65"/>
      <c r="F17" s="66" t="s">
        <v>21</v>
      </c>
      <c r="G17" s="67"/>
    </row>
    <row r="18" spans="1:8" ht="42" customHeight="1" thickBot="1">
      <c r="A18" s="18" t="s">
        <v>22</v>
      </c>
      <c r="B18" s="18">
        <v>35084.5</v>
      </c>
      <c r="C18" s="20">
        <f>F15</f>
        <v>447.84410999999994</v>
      </c>
      <c r="D18" s="68">
        <v>11115</v>
      </c>
      <c r="E18" s="69"/>
      <c r="F18" s="70">
        <f>(F15*F9+D18*4.6)/B18</f>
        <v>34.83860647702546</v>
      </c>
      <c r="G18" s="71"/>
      <c r="H18" s="21"/>
    </row>
    <row r="19" ht="11.25" customHeight="1">
      <c r="A19" s="10"/>
    </row>
    <row r="20" spans="2:3" ht="15" customHeight="1">
      <c r="B20" s="38"/>
      <c r="C20" s="39"/>
    </row>
    <row r="21" spans="2:3" ht="15" customHeight="1">
      <c r="B21" s="38"/>
      <c r="C21" s="39"/>
    </row>
    <row r="22" spans="2:3" ht="15" customHeight="1">
      <c r="B22" s="38"/>
      <c r="C22" s="39"/>
    </row>
    <row r="23" spans="2:3" ht="15" customHeight="1">
      <c r="B23" s="38"/>
      <c r="C23" s="40"/>
    </row>
    <row r="24" ht="11.25" customHeight="1">
      <c r="A24" s="10"/>
    </row>
    <row r="25" ht="11.25" customHeight="1">
      <c r="A25" s="10"/>
    </row>
    <row r="26" ht="11.25" customHeight="1">
      <c r="A26" s="10"/>
    </row>
    <row r="27" ht="11.25" customHeight="1">
      <c r="A27" s="10"/>
    </row>
    <row r="28" ht="11.25" customHeight="1">
      <c r="A28" s="10"/>
    </row>
    <row r="29" ht="11.25" customHeight="1">
      <c r="A29" s="10"/>
    </row>
    <row r="30" ht="11.25" customHeight="1">
      <c r="A30" s="10"/>
    </row>
    <row r="31" ht="11.25" customHeight="1">
      <c r="A31" s="10"/>
    </row>
    <row r="32" ht="11.25" customHeight="1">
      <c r="A32" s="10"/>
    </row>
    <row r="33" ht="11.25" customHeight="1">
      <c r="A33" s="10"/>
    </row>
    <row r="34" ht="11.25" customHeight="1">
      <c r="A34" s="10"/>
    </row>
    <row r="35" ht="11.25" customHeight="1">
      <c r="A35" s="10"/>
    </row>
    <row r="36" ht="11.25" customHeight="1">
      <c r="A36" s="10"/>
    </row>
    <row r="37" ht="11.25" customHeight="1">
      <c r="A37" s="10"/>
    </row>
    <row r="38" ht="11.25" customHeight="1">
      <c r="A38" s="10"/>
    </row>
    <row r="39" ht="11.25" customHeight="1">
      <c r="A39" s="10"/>
    </row>
    <row r="40" ht="11.25" customHeight="1">
      <c r="A40" s="10"/>
    </row>
    <row r="41" ht="11.25" customHeight="1">
      <c r="A41" s="10"/>
    </row>
    <row r="42" ht="11.25" customHeight="1">
      <c r="A42" s="10"/>
    </row>
    <row r="43" ht="11.25" customHeight="1">
      <c r="A43" s="10"/>
    </row>
    <row r="44" ht="11.25" customHeight="1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</sheetData>
  <sheetProtection/>
  <mergeCells count="20">
    <mergeCell ref="A14:E14"/>
    <mergeCell ref="A15:E15"/>
    <mergeCell ref="D17:E17"/>
    <mergeCell ref="F17:G17"/>
    <mergeCell ref="D18:E18"/>
    <mergeCell ref="F18:G18"/>
    <mergeCell ref="A7:E7"/>
    <mergeCell ref="A8:G8"/>
    <mergeCell ref="A10:E10"/>
    <mergeCell ref="A11:E11"/>
    <mergeCell ref="A12:E12"/>
    <mergeCell ref="A13:E13"/>
    <mergeCell ref="A1:G1"/>
    <mergeCell ref="A2:G2"/>
    <mergeCell ref="A3:G3"/>
    <mergeCell ref="A4:A5"/>
    <mergeCell ref="B4:B5"/>
    <mergeCell ref="C4:D4"/>
    <mergeCell ref="E4:F4"/>
    <mergeCell ref="G4:G5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 Аркадьевич</dc:creator>
  <cp:keywords/>
  <dc:description/>
  <cp:lastModifiedBy>HP</cp:lastModifiedBy>
  <cp:lastPrinted>2022-07-26T15:48:10Z</cp:lastPrinted>
  <dcterms:created xsi:type="dcterms:W3CDTF">2011-11-29T16:59:10Z</dcterms:created>
  <dcterms:modified xsi:type="dcterms:W3CDTF">2022-11-01T13:19:40Z</dcterms:modified>
  <cp:category/>
  <cp:version/>
  <cp:contentType/>
  <cp:contentStatus/>
</cp:coreProperties>
</file>